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Spring Deflection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<sst xmlns="http://schemas.openxmlformats.org/spreadsheetml/2006/main" count="52" uniqueCount="25">
  <si>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Frontal Weight Calculator</t>
  </si>
  <si>
    <t>Rear Weight Calculator</t>
  </si>
  <si>
    <t>Wheelbase</t>
  </si>
  <si>
    <t>WB</t>
  </si>
  <si>
    <t>Weight of Item</t>
  </si>
  <si>
    <t>XW</t>
  </si>
  <si>
    <t>Center of Mass</t>
  </si>
  <si>
    <t>XCOG</t>
  </si>
  <si>
    <t>Distance to Front axle</t>
  </si>
  <si>
    <t>Distance to Rear axle</t>
  </si>
  <si>
    <t>Front Spring Rate</t>
  </si>
  <si>
    <t>FSR</t>
  </si>
  <si>
    <t>Rear Spring Rate</t>
  </si>
  <si>
    <t>RSR</t>
  </si>
  <si>
    <t>Distance front bumper</t>
  </si>
  <si>
    <t>FBD</t>
  </si>
  <si>
    <t>to front axle</t>
  </si>
  <si>
    <t>Distance rear bumper</t>
  </si>
  <si>
    <t>RBD</t>
  </si>
  <si>
    <t>to rear axle</t>
  </si>
  <si>
    <t>Front Spring Deflection</t>
  </si>
  <si>
    <t>Inch</t>
  </si>
  <si>
    <t>Rear Spring Deflection</t>
  </si>
  <si>
    <t>Front Bumper Deflection</t>
  </si>
  <si>
    <t>Rear Bumper Deflection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</si>
</sst>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\ ??/16"/>
    <numFmt numFmtId="169" formatCode="#,##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right" vertical="center" wrapText="1"/>
    </xf>
    <xf numFmtId="0" fontId="0" fillId="3" borderId="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 vertical="center" wrapText="1"/>
    </xf>
    <xf numFmtId="0" fontId="0" fillId="3" borderId="9" xfId="0" applyFont="1" applyFill="1" applyBorder="1" applyAlignment="1" applyProtection="1">
      <alignment horizontal="center" vertical="center" shrinkToFit="1"/>
      <protection locked="0"/>
    </xf>
    <xf numFmtId="0" fontId="0" fillId="3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/>
    </xf>
    <xf numFmtId="0" fontId="0" fillId="3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3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right" wrapText="1"/>
    </xf>
    <xf numFmtId="0" fontId="0" fillId="3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right" wrapText="1"/>
    </xf>
    <xf numFmtId="2" fontId="3" fillId="0" borderId="16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right" wrapText="1"/>
    </xf>
    <xf numFmtId="2" fontId="3" fillId="0" borderId="18" xfId="0" applyNumberFormat="1" applyFont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workbookViewId="0" topLeftCell="A1">
      <selection activeCell="F25" sqref="F25"/>
    </sheetView>
  </sheetViews>
  <sheetFormatPr defaultColWidth="9.140625" defaultRowHeight="12.75"/>
  <cols>
    <col min="1" max="1" width="20.7109375" style="0" customWidth="1"/>
    <col min="2" max="3" width="6.7109375" style="0" customWidth="1"/>
    <col min="4" max="4" width="4.7109375" style="0" customWidth="1"/>
    <col min="5" max="5" width="1.7109375" style="0" customWidth="1"/>
    <col min="6" max="6" width="20.7109375" style="0" customWidth="1"/>
    <col min="7" max="8" width="6.7109375" style="0" customWidth="1"/>
    <col min="9" max="9" width="4.7109375" style="0" customWidth="1"/>
  </cols>
  <sheetData>
    <row r="1" spans="1:9" ht="14.25" thickBot="1" thickTop="1">
      <c r="A1" s="1" t="s">
        <v>0</v>
      </c>
      <c r="B1" s="2"/>
      <c r="C1" s="2"/>
      <c r="D1" s="3"/>
      <c r="E1" s="4"/>
      <c r="F1" s="1" t="s">
        <v>1</v>
      </c>
      <c r="G1" s="2"/>
      <c r="H1" s="2"/>
      <c r="I1" s="3"/>
    </row>
    <row r="2" spans="1:9" ht="25.5" customHeight="1" thickTop="1">
      <c r="A2" s="5" t="s">
        <v>2</v>
      </c>
      <c r="B2" s="6">
        <v>94</v>
      </c>
      <c r="C2" s="7" t="s">
        <v>3</v>
      </c>
      <c r="D2" s="8"/>
      <c r="E2" s="4"/>
      <c r="F2" s="5" t="s">
        <v>2</v>
      </c>
      <c r="G2" s="6">
        <v>94</v>
      </c>
      <c r="H2" s="7" t="s">
        <v>3</v>
      </c>
      <c r="I2" s="9"/>
    </row>
    <row r="3" spans="1:9" ht="25.5" customHeight="1">
      <c r="A3" s="10" t="s">
        <v>4</v>
      </c>
      <c r="B3" s="11">
        <v>128</v>
      </c>
      <c r="C3" s="7" t="s">
        <v>5</v>
      </c>
      <c r="D3" s="8"/>
      <c r="E3" s="4"/>
      <c r="F3" s="10" t="s">
        <v>4</v>
      </c>
      <c r="G3" s="11">
        <v>100</v>
      </c>
      <c r="H3" s="7" t="s">
        <v>5</v>
      </c>
      <c r="I3" s="8"/>
    </row>
    <row r="4" spans="1:9" ht="12.75" customHeight="1">
      <c r="A4" s="10" t="s">
        <v>6</v>
      </c>
      <c r="B4" s="12">
        <v>24</v>
      </c>
      <c r="C4" s="13" t="s">
        <v>7</v>
      </c>
      <c r="D4" s="8"/>
      <c r="E4" s="4"/>
      <c r="F4" s="10" t="s">
        <v>6</v>
      </c>
      <c r="G4" s="12">
        <v>25.25</v>
      </c>
      <c r="H4" s="13" t="s">
        <v>7</v>
      </c>
      <c r="I4" s="8"/>
    </row>
    <row r="5" spans="1:9" ht="12.75" customHeight="1">
      <c r="A5" s="10" t="s">
        <v>8</v>
      </c>
      <c r="B5" s="14"/>
      <c r="C5" s="13"/>
      <c r="D5" s="8"/>
      <c r="E5" s="4"/>
      <c r="F5" s="10" t="s">
        <v>9</v>
      </c>
      <c r="G5" s="14"/>
      <c r="H5" s="13"/>
      <c r="I5" s="8"/>
    </row>
    <row r="6" spans="1:9" ht="25.5" customHeight="1">
      <c r="A6" s="10" t="s">
        <v>10</v>
      </c>
      <c r="B6" s="11">
        <v>160</v>
      </c>
      <c r="C6" s="15" t="s">
        <v>11</v>
      </c>
      <c r="D6" s="8"/>
      <c r="E6" s="4"/>
      <c r="F6" s="10" t="s">
        <v>10</v>
      </c>
      <c r="G6" s="11">
        <v>160</v>
      </c>
      <c r="H6" s="15" t="s">
        <v>11</v>
      </c>
      <c r="I6" s="8"/>
    </row>
    <row r="7" spans="1:9" ht="25.5" customHeight="1">
      <c r="A7" s="10" t="s">
        <v>12</v>
      </c>
      <c r="B7" s="16">
        <v>175</v>
      </c>
      <c r="C7" s="15" t="s">
        <v>13</v>
      </c>
      <c r="D7" s="8"/>
      <c r="E7" s="4"/>
      <c r="F7" s="10" t="s">
        <v>12</v>
      </c>
      <c r="G7" s="16">
        <v>175</v>
      </c>
      <c r="H7" s="15" t="s">
        <v>13</v>
      </c>
      <c r="I7" s="8"/>
    </row>
    <row r="8" spans="1:9" ht="12.75" customHeight="1">
      <c r="A8" s="10" t="s">
        <v>14</v>
      </c>
      <c r="B8" s="12">
        <v>24</v>
      </c>
      <c r="C8" s="17" t="s">
        <v>15</v>
      </c>
      <c r="D8" s="8"/>
      <c r="E8" s="4"/>
      <c r="F8" s="10" t="s">
        <v>14</v>
      </c>
      <c r="G8" s="12">
        <v>24</v>
      </c>
      <c r="H8" s="17" t="s">
        <v>15</v>
      </c>
      <c r="I8" s="8"/>
    </row>
    <row r="9" spans="1:9" ht="12.75" customHeight="1">
      <c r="A9" s="10" t="s">
        <v>16</v>
      </c>
      <c r="B9" s="14"/>
      <c r="C9" s="17"/>
      <c r="D9" s="8"/>
      <c r="E9" s="4"/>
      <c r="F9" s="10" t="s">
        <v>16</v>
      </c>
      <c r="G9" s="14"/>
      <c r="H9" s="17"/>
      <c r="I9" s="8"/>
    </row>
    <row r="10" spans="1:9" ht="12.75" customHeight="1">
      <c r="A10" s="10" t="s">
        <v>17</v>
      </c>
      <c r="B10" s="12">
        <v>24</v>
      </c>
      <c r="C10" s="17" t="s">
        <v>18</v>
      </c>
      <c r="D10" s="8"/>
      <c r="E10" s="4"/>
      <c r="F10" s="10" t="s">
        <v>17</v>
      </c>
      <c r="G10" s="12">
        <v>24</v>
      </c>
      <c r="H10" s="17" t="s">
        <v>18</v>
      </c>
      <c r="I10" s="8"/>
    </row>
    <row r="11" spans="1:9" ht="12.75" customHeight="1" thickBot="1">
      <c r="A11" s="18" t="s">
        <v>19</v>
      </c>
      <c r="B11" s="19"/>
      <c r="C11" s="17"/>
      <c r="D11" s="8"/>
      <c r="E11" s="4"/>
      <c r="F11" s="18" t="s">
        <v>19</v>
      </c>
      <c r="G11" s="19"/>
      <c r="H11" s="17"/>
      <c r="I11" s="8"/>
    </row>
    <row r="12" spans="1:9" ht="7.5" customHeight="1" thickBot="1">
      <c r="A12" s="20"/>
      <c r="B12" s="21"/>
      <c r="C12" s="21"/>
      <c r="D12" s="8"/>
      <c r="E12" s="4"/>
      <c r="F12" s="20"/>
      <c r="G12" s="21"/>
      <c r="H12" s="21"/>
      <c r="I12" s="8"/>
    </row>
    <row r="13" spans="1:9" ht="12.75" customHeight="1" thickTop="1">
      <c r="A13" s="22" t="s">
        <v>20</v>
      </c>
      <c r="B13" s="23">
        <f>((-B3*B4/B2)+(-B3))/(2*B6)</f>
        <v>-0.502127659574468</v>
      </c>
      <c r="C13" s="24">
        <f>B13</f>
        <v>-0.502127659574468</v>
      </c>
      <c r="D13" s="9" t="s">
        <v>21</v>
      </c>
      <c r="E13" s="4"/>
      <c r="F13" s="22" t="s">
        <v>20</v>
      </c>
      <c r="G13" s="23">
        <f>(G3*G4/G2)/(2*G6)</f>
        <v>0.08394281914893617</v>
      </c>
      <c r="H13" s="24">
        <f>G13</f>
        <v>0.08394281914893617</v>
      </c>
      <c r="I13" s="9" t="s">
        <v>21</v>
      </c>
    </row>
    <row r="14" spans="1:9" ht="12.75" customHeight="1" thickBot="1">
      <c r="A14" s="25" t="s">
        <v>22</v>
      </c>
      <c r="B14" s="26">
        <f>(B3*B4/B2)/(2*B7)</f>
        <v>0.09337386018237082</v>
      </c>
      <c r="C14" s="27">
        <f>B14</f>
        <v>0.09337386018237082</v>
      </c>
      <c r="D14" s="28" t="s">
        <v>21</v>
      </c>
      <c r="E14" s="4"/>
      <c r="F14" s="25" t="s">
        <v>22</v>
      </c>
      <c r="G14" s="26">
        <f>((-G3*G4/G2)+(-G3))/(2*G7)</f>
        <v>-0.36246200607902734</v>
      </c>
      <c r="H14" s="27">
        <f>G14</f>
        <v>-0.36246200607902734</v>
      </c>
      <c r="I14" s="28" t="s">
        <v>21</v>
      </c>
    </row>
    <row r="15" spans="1:9" ht="13.5" thickTop="1">
      <c r="A15" s="29" t="s">
        <v>23</v>
      </c>
      <c r="B15" s="23">
        <f>TANH((B13/(B2/2)))*(B8+(B2/2))</f>
        <v>-0.758504414980918</v>
      </c>
      <c r="C15" s="24">
        <f>B15</f>
        <v>-0.758504414980918</v>
      </c>
      <c r="D15" s="9" t="s">
        <v>21</v>
      </c>
      <c r="E15" s="4"/>
      <c r="F15" s="29" t="s">
        <v>23</v>
      </c>
      <c r="G15" s="23">
        <f>TANH((G13/(G2/2)))*(G8+(G2/2))</f>
        <v>0.12680710260556047</v>
      </c>
      <c r="H15" s="24">
        <f>G15</f>
        <v>0.12680710260556047</v>
      </c>
      <c r="I15" s="9" t="s">
        <v>21</v>
      </c>
    </row>
    <row r="16" spans="1:9" ht="13.5" thickBot="1">
      <c r="A16" s="30" t="s">
        <v>24</v>
      </c>
      <c r="B16" s="26">
        <f>TANH((B14/(B2/2)))*(B10+(B2/2))</f>
        <v>0.14105394363695992</v>
      </c>
      <c r="C16" s="27">
        <f>B16</f>
        <v>0.14105394363695992</v>
      </c>
      <c r="D16" s="28" t="s">
        <v>21</v>
      </c>
      <c r="E16" s="4"/>
      <c r="F16" s="30" t="s">
        <v>24</v>
      </c>
      <c r="G16" s="26">
        <f>TANH((G14/(G2/2)))*(G10+(G2/2))</f>
        <v>-0.5475381331358153</v>
      </c>
      <c r="H16" s="27">
        <f>G16</f>
        <v>-0.5475381331358153</v>
      </c>
      <c r="I16" s="28" t="s">
        <v>21</v>
      </c>
    </row>
    <row r="17" ht="13.5" thickTop="1"/>
  </sheetData>
  <mergeCells count="14">
    <mergeCell ref="A1:D1"/>
    <mergeCell ref="F1:I1"/>
    <mergeCell ref="B4:B5"/>
    <mergeCell ref="C4:C5"/>
    <mergeCell ref="G4:G5"/>
    <mergeCell ref="H4:H5"/>
    <mergeCell ref="G8:G9"/>
    <mergeCell ref="G10:G11"/>
    <mergeCell ref="H8:H9"/>
    <mergeCell ref="H10:H11"/>
    <mergeCell ref="C10:C11"/>
    <mergeCell ref="C8:C9"/>
    <mergeCell ref="B8:B9"/>
    <mergeCell ref="B10:B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C. Seegert</dc:creator>
  <cp:keywords/>
  <dc:description/>
  <cp:lastModifiedBy>Ronald C. Seegert</cp:lastModifiedBy>
  <dcterms:created xsi:type="dcterms:W3CDTF">2007-06-21T18:11:46Z</dcterms:created>
  <dcterms:modified xsi:type="dcterms:W3CDTF">2007-06-21T18:13:02Z</dcterms:modified>
  <cp:category/>
  <cp:version/>
  <cp:contentType/>
  <cp:contentStatus/>
</cp:coreProperties>
</file>